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0" activeTab="0"/>
  </bookViews>
  <sheets>
    <sheet name="formularz cenowy" sheetId="1" r:id="rId1"/>
  </sheets>
  <definedNames>
    <definedName name="_xlnm.Print_Titles" localSheetId="0">'formularz cenowy'!$3:$3</definedName>
  </definedNames>
  <calcPr fullCalcOnLoad="1"/>
</workbook>
</file>

<file path=xl/sharedStrings.xml><?xml version="1.0" encoding="utf-8"?>
<sst xmlns="http://schemas.openxmlformats.org/spreadsheetml/2006/main" count="49" uniqueCount="40">
  <si>
    <t>Załącznik  nr 6 do SIWZ</t>
  </si>
  <si>
    <t>FORMULARZ CENOWY</t>
  </si>
  <si>
    <t>Lp.</t>
  </si>
  <si>
    <t>Rodzaj przesyłki</t>
  </si>
  <si>
    <t>Waga przesyłki</t>
  </si>
  <si>
    <t>nadawana ilość</t>
  </si>
  <si>
    <t>Cena jednostkowa netto</t>
  </si>
  <si>
    <t>Cena jednostkowa brutto</t>
  </si>
  <si>
    <t>Wartość netto</t>
  </si>
  <si>
    <t>Wartość brutto</t>
  </si>
  <si>
    <r>
      <t>ZWYKŁE KRAJOWE A/B</t>
    </r>
    <r>
      <rPr>
        <sz val="8"/>
        <rFont val="Times New Roman"/>
        <family val="1"/>
      </rPr>
      <t xml:space="preserve"> Przesyłki nierejestrowane nie będące przesyłkami najszybszej kategorii w obrocie krajowym (ekonomiczne)</t>
    </r>
  </si>
  <si>
    <t>do 50 g</t>
  </si>
  <si>
    <t>ponad 50 g. do 100 g. gabaryt A</t>
  </si>
  <si>
    <t>ponad 100 g. do 350 g. gabaryt A</t>
  </si>
  <si>
    <t>ponad 350 g. do 500 g. gabaryt A</t>
  </si>
  <si>
    <t>ponad 500 g. do 1000 g. gabaryt A</t>
  </si>
  <si>
    <t>ponad 500 g. do 1000 g. gabaryt B</t>
  </si>
  <si>
    <t>ponad 1000 g. do 2000 g. gabaryt B</t>
  </si>
  <si>
    <r>
      <t xml:space="preserve">ZWYKŁE </t>
    </r>
    <r>
      <rPr>
        <b/>
        <sz val="8"/>
        <color indexed="12"/>
        <rFont val="Times New Roman"/>
        <family val="1"/>
      </rPr>
      <t>PR</t>
    </r>
    <r>
      <rPr>
        <b/>
        <sz val="8"/>
        <color indexed="10"/>
        <rFont val="Times New Roman"/>
        <family val="1"/>
      </rPr>
      <t xml:space="preserve"> KRAJOWE A/B</t>
    </r>
    <r>
      <rPr>
        <sz val="8"/>
        <rFont val="Times New Roman"/>
        <family val="1"/>
      </rPr>
      <t xml:space="preserve"> Przesyłki nierejestrowane najszybszej kategorii w obrocie krajowym (priorytetowe)</t>
    </r>
  </si>
  <si>
    <t>do 50g.</t>
  </si>
  <si>
    <r>
      <t xml:space="preserve">ZWYKŁE ZAGRANICZNE </t>
    </r>
    <r>
      <rPr>
        <sz val="8"/>
        <rFont val="Times New Roman"/>
        <family val="1"/>
      </rPr>
      <t>Przesyłki nierejestrowane nie będące przesyłkami najszybszej kategorii w obrocie zagranicznym obszar Europy</t>
    </r>
    <r>
      <rPr>
        <b/>
        <sz val="8"/>
        <rFont val="Times New Roman"/>
        <family val="1"/>
      </rPr>
      <t xml:space="preserve"> Belgia</t>
    </r>
    <r>
      <rPr>
        <sz val="8"/>
        <rFont val="Times New Roman"/>
        <family val="1"/>
      </rPr>
      <t xml:space="preserve"> (ekonomiczne)</t>
    </r>
  </si>
  <si>
    <t>do 50g</t>
  </si>
  <si>
    <t xml:space="preserve">ponad 50 g. do 100 g. </t>
  </si>
  <si>
    <t xml:space="preserve">ponad 100 g. do 350 g. </t>
  </si>
  <si>
    <r>
      <t xml:space="preserve">ZWYKŁE ZAGRANICZNE </t>
    </r>
    <r>
      <rPr>
        <sz val="8"/>
        <rFont val="Times New Roman"/>
        <family val="1"/>
      </rPr>
      <t xml:space="preserve">Przesyłki nierejestrowane nie będące przesyłkami najszybszej kategorii w obrocie zagranicznym poza obszarem Europy (ekonomiczne)   Afryka- </t>
    </r>
    <r>
      <rPr>
        <b/>
        <sz val="8"/>
        <rFont val="Times New Roman"/>
        <family val="1"/>
      </rPr>
      <t>Czad</t>
    </r>
  </si>
  <si>
    <t xml:space="preserve">do 50g. </t>
  </si>
  <si>
    <r>
      <t xml:space="preserve">POLECONE KRAJOWE A/B </t>
    </r>
    <r>
      <rPr>
        <sz val="8"/>
        <rFont val="Times New Roman"/>
        <family val="1"/>
      </rPr>
      <t>Przesyłki rejestrowane nie będące przesyłkami najszybszej kategorii w obrocie krajowym (ekonomiczne polecone)</t>
    </r>
  </si>
  <si>
    <t>do 50 g.</t>
  </si>
  <si>
    <r>
      <t xml:space="preserve">POLECONE </t>
    </r>
    <r>
      <rPr>
        <b/>
        <sz val="8"/>
        <color indexed="12"/>
        <rFont val="Times New Roman"/>
        <family val="1"/>
      </rPr>
      <t>PR</t>
    </r>
    <r>
      <rPr>
        <b/>
        <sz val="8"/>
        <color indexed="10"/>
        <rFont val="Times New Roman"/>
        <family val="1"/>
      </rPr>
      <t xml:space="preserve"> KRAJOWE A/B</t>
    </r>
    <r>
      <rPr>
        <sz val="8"/>
        <rFont val="Times New Roman"/>
        <family val="1"/>
      </rPr>
      <t xml:space="preserve"> Przesyłki rejestrowane najszybszej kategorii w obrocie krajowym (priorytetowe polecone)</t>
    </r>
  </si>
  <si>
    <t> ponad 350 g. do 500 g.</t>
  </si>
  <si>
    <r>
      <t xml:space="preserve"> </t>
    </r>
    <r>
      <rPr>
        <b/>
        <sz val="8"/>
        <color indexed="10"/>
        <rFont val="Times New Roman"/>
        <family val="1"/>
      </rPr>
      <t xml:space="preserve">POLECONE </t>
    </r>
    <r>
      <rPr>
        <b/>
        <sz val="8"/>
        <color indexed="12"/>
        <rFont val="Times New Roman"/>
        <family val="1"/>
      </rPr>
      <t>PR</t>
    </r>
    <r>
      <rPr>
        <b/>
        <sz val="8"/>
        <color indexed="10"/>
        <rFont val="Times New Roman"/>
        <family val="1"/>
      </rPr>
      <t xml:space="preserve"> ZAGRANICZNE </t>
    </r>
    <r>
      <rPr>
        <sz val="8"/>
        <rFont val="Times New Roman"/>
        <family val="1"/>
      </rPr>
      <t xml:space="preserve"> Przesyłki  rejestrowane najszybszej kategorii w obrocie zagranicznym obszar Europy </t>
    </r>
    <r>
      <rPr>
        <b/>
        <sz val="8"/>
        <rFont val="Times New Roman"/>
        <family val="1"/>
      </rPr>
      <t>Belgia</t>
    </r>
    <r>
      <rPr>
        <sz val="8"/>
        <rFont val="Times New Roman"/>
        <family val="1"/>
      </rPr>
      <t xml:space="preserve"> </t>
    </r>
  </si>
  <si>
    <r>
      <t xml:space="preserve">POLECONE </t>
    </r>
    <r>
      <rPr>
        <b/>
        <sz val="8"/>
        <color indexed="12"/>
        <rFont val="Times New Roman"/>
        <family val="1"/>
      </rPr>
      <t>PR</t>
    </r>
    <r>
      <rPr>
        <b/>
        <sz val="8"/>
        <color indexed="10"/>
        <rFont val="Times New Roman"/>
        <family val="1"/>
      </rPr>
      <t xml:space="preserve"> ZAGRANICZNE </t>
    </r>
    <r>
      <rPr>
        <sz val="8"/>
        <rFont val="Times New Roman"/>
        <family val="1"/>
      </rPr>
      <t xml:space="preserve">Przesyłki  rejestrowane najszybszej kategorii w obrocie zagranicznym poza obszarem Europy- </t>
    </r>
    <r>
      <rPr>
        <b/>
        <sz val="8"/>
        <rFont val="Times New Roman"/>
        <family val="1"/>
      </rPr>
      <t>Japonia</t>
    </r>
    <r>
      <rPr>
        <sz val="8"/>
        <rFont val="Times New Roman"/>
        <family val="1"/>
      </rPr>
      <t xml:space="preserve"> Azja </t>
    </r>
  </si>
  <si>
    <r>
      <t>PACZKI KRAJOWE</t>
    </r>
    <r>
      <rPr>
        <sz val="8"/>
        <rFont val="Times New Roman"/>
        <family val="1"/>
      </rPr>
      <t xml:space="preserve"> Paczki rejestrowane nie będące paczkami najszybszej kategorii w obrocie krajowym </t>
    </r>
  </si>
  <si>
    <t>do 1 kg gabaryt A</t>
  </si>
  <si>
    <t>od 1 kg do 2 kg gabaryt A</t>
  </si>
  <si>
    <t>od 2 kg do 5 kg gabaryt A</t>
  </si>
  <si>
    <r>
      <t xml:space="preserve">PACZKI </t>
    </r>
    <r>
      <rPr>
        <b/>
        <sz val="8"/>
        <color indexed="12"/>
        <rFont val="Times New Roman"/>
        <family val="1"/>
      </rPr>
      <t>PR</t>
    </r>
    <r>
      <rPr>
        <b/>
        <sz val="8"/>
        <color indexed="10"/>
        <rFont val="Times New Roman"/>
        <family val="1"/>
      </rPr>
      <t xml:space="preserve"> KRAJOWE </t>
    </r>
    <r>
      <rPr>
        <sz val="8"/>
        <rFont val="Times New Roman"/>
        <family val="1"/>
      </rPr>
      <t>Paczki rejestrowane najszybszej kategorii w obrocie krajowym (priorytetowe)</t>
    </r>
  </si>
  <si>
    <t>Usługa "zwrotne potwierdzenie odbioru" w obrocie krajowym</t>
  </si>
  <si>
    <t xml:space="preserve">Razem </t>
  </si>
  <si>
    <t>podpis osoby upoważnionej -lub uprawnionej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</si>
</sst>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;[Red]#,##0.00\ _z_ł"/>
    <numFmt numFmtId="165" formatCode="_-* #,##0.00&quot; zł&quot;_-;\-* #,##0.00&quot; zł&quot;_-;_-* \-??&quot; zł&quot;_-;_-@_-"/>
  </numFmts>
  <fonts count="2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8"/>
      <color indexed="10"/>
      <name val="Times New Roman"/>
      <family val="1"/>
    </font>
    <font>
      <sz val="8"/>
      <name val="Times New Roman"/>
      <family val="1"/>
    </font>
    <font>
      <b/>
      <sz val="8"/>
      <color indexed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/>
    </xf>
    <xf numFmtId="164" fontId="18" fillId="0" borderId="0" xfId="0" applyNumberFormat="1" applyFont="1" applyAlignment="1">
      <alignment/>
    </xf>
    <xf numFmtId="164" fontId="19" fillId="0" borderId="0" xfId="0" applyNumberFormat="1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" fontId="0" fillId="0" borderId="0" xfId="0" applyNumberForma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right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1" fontId="19" fillId="0" borderId="11" xfId="0" applyNumberFormat="1" applyFont="1" applyBorder="1" applyAlignment="1">
      <alignment horizontal="center" vertical="center" wrapText="1"/>
    </xf>
    <xf numFmtId="164" fontId="19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1" fontId="23" fillId="0" borderId="11" xfId="0" applyNumberFormat="1" applyFont="1" applyBorder="1" applyAlignment="1">
      <alignment horizontal="center" vertical="center"/>
    </xf>
    <xf numFmtId="164" fontId="23" fillId="0" borderId="11" xfId="0" applyNumberFormat="1" applyFont="1" applyBorder="1" applyAlignment="1">
      <alignment horizontal="center" vertical="center"/>
    </xf>
    <xf numFmtId="164" fontId="19" fillId="0" borderId="11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16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1" fontId="26" fillId="0" borderId="10" xfId="0" applyNumberFormat="1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/>
    </xf>
    <xf numFmtId="164" fontId="21" fillId="0" borderId="14" xfId="0" applyNumberFormat="1" applyFont="1" applyBorder="1" applyAlignment="1">
      <alignment horizontal="center" vertical="center"/>
    </xf>
    <xf numFmtId="164" fontId="19" fillId="0" borderId="15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164" fontId="18" fillId="0" borderId="0" xfId="0" applyNumberFormat="1" applyFont="1" applyBorder="1" applyAlignment="1">
      <alignment horizontal="right" vertical="center" wrapText="1"/>
    </xf>
    <xf numFmtId="0" fontId="20" fillId="0" borderId="17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4">
      <selection activeCell="F20" sqref="F20"/>
    </sheetView>
  </sheetViews>
  <sheetFormatPr defaultColWidth="9.140625" defaultRowHeight="12.75"/>
  <cols>
    <col min="1" max="1" width="5.00390625" style="1" customWidth="1"/>
    <col min="2" max="2" width="32.421875" style="2" customWidth="1"/>
    <col min="3" max="3" width="25.421875" style="0" customWidth="1"/>
    <col min="4" max="4" width="13.7109375" style="3" customWidth="1"/>
    <col min="5" max="5" width="14.00390625" style="3" customWidth="1"/>
    <col min="6" max="7" width="11.8515625" style="4" customWidth="1"/>
    <col min="8" max="8" width="15.421875" style="5" customWidth="1"/>
  </cols>
  <sheetData>
    <row r="1" spans="1:8" ht="33" customHeight="1">
      <c r="A1" s="6"/>
      <c r="B1" s="7"/>
      <c r="C1" s="8"/>
      <c r="D1" s="9"/>
      <c r="E1" s="9"/>
      <c r="F1" s="34" t="s">
        <v>0</v>
      </c>
      <c r="G1" s="34"/>
      <c r="H1" s="34"/>
    </row>
    <row r="2" spans="1:8" ht="35.25" customHeight="1">
      <c r="A2" s="6"/>
      <c r="B2" s="35" t="s">
        <v>1</v>
      </c>
      <c r="C2" s="35"/>
      <c r="D2" s="35"/>
      <c r="E2" s="35"/>
      <c r="F2" s="35"/>
      <c r="G2" s="35"/>
      <c r="H2" s="35"/>
    </row>
    <row r="3" spans="1:8" ht="36">
      <c r="A3" s="10" t="s">
        <v>2</v>
      </c>
      <c r="B3" s="11" t="s">
        <v>3</v>
      </c>
      <c r="C3" s="10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3" t="s">
        <v>9</v>
      </c>
    </row>
    <row r="4" spans="1:8" ht="21" customHeight="1">
      <c r="A4" s="14">
        <v>1</v>
      </c>
      <c r="B4" s="36" t="s">
        <v>10</v>
      </c>
      <c r="C4" s="15" t="s">
        <v>11</v>
      </c>
      <c r="D4" s="16">
        <f>472*1.05</f>
        <v>495.6</v>
      </c>
      <c r="E4" s="16"/>
      <c r="F4" s="17"/>
      <c r="G4" s="17"/>
      <c r="H4" s="17"/>
    </row>
    <row r="5" spans="1:8" ht="18.75" customHeight="1">
      <c r="A5" s="18">
        <v>2</v>
      </c>
      <c r="B5" s="36"/>
      <c r="C5" s="19" t="s">
        <v>12</v>
      </c>
      <c r="D5" s="20">
        <f>2*1.05</f>
        <v>2.1</v>
      </c>
      <c r="E5" s="20"/>
      <c r="F5" s="21"/>
      <c r="G5" s="21"/>
      <c r="H5" s="22"/>
    </row>
    <row r="6" spans="1:8" ht="18.75" customHeight="1">
      <c r="A6" s="18">
        <v>3</v>
      </c>
      <c r="B6" s="36"/>
      <c r="C6" s="23" t="s">
        <v>13</v>
      </c>
      <c r="D6" s="20">
        <f>24*1.05</f>
        <v>25.200000000000003</v>
      </c>
      <c r="E6" s="20"/>
      <c r="F6" s="24"/>
      <c r="G6" s="21"/>
      <c r="H6" s="22"/>
    </row>
    <row r="7" spans="1:8" ht="18.75" customHeight="1">
      <c r="A7" s="18">
        <v>4</v>
      </c>
      <c r="B7" s="36"/>
      <c r="C7" s="23" t="s">
        <v>14</v>
      </c>
      <c r="D7" s="20">
        <f>5*1.05</f>
        <v>5.25</v>
      </c>
      <c r="E7" s="20"/>
      <c r="F7" s="24"/>
      <c r="G7" s="21"/>
      <c r="H7" s="22"/>
    </row>
    <row r="8" spans="1:8" ht="18.75" customHeight="1">
      <c r="A8" s="14">
        <v>5</v>
      </c>
      <c r="B8" s="36" t="s">
        <v>18</v>
      </c>
      <c r="C8" s="23" t="s">
        <v>19</v>
      </c>
      <c r="D8" s="20">
        <f>1*1.05</f>
        <v>1.05</v>
      </c>
      <c r="E8" s="20"/>
      <c r="F8" s="24"/>
      <c r="G8" s="21"/>
      <c r="H8" s="22"/>
    </row>
    <row r="9" spans="1:8" ht="29.25" customHeight="1">
      <c r="A9" s="18">
        <v>6</v>
      </c>
      <c r="B9" s="36"/>
      <c r="C9" s="23" t="s">
        <v>12</v>
      </c>
      <c r="D9" s="16">
        <f>2*1.05</f>
        <v>2.1</v>
      </c>
      <c r="E9" s="16"/>
      <c r="F9" s="24"/>
      <c r="G9" s="21"/>
      <c r="H9" s="17"/>
    </row>
    <row r="10" spans="1:8" ht="66" customHeight="1">
      <c r="A10" s="18">
        <v>7</v>
      </c>
      <c r="B10" s="31" t="s">
        <v>20</v>
      </c>
      <c r="C10" s="23" t="s">
        <v>21</v>
      </c>
      <c r="D10" s="16">
        <f>3*1.05</f>
        <v>3.1500000000000004</v>
      </c>
      <c r="E10" s="16"/>
      <c r="F10" s="24"/>
      <c r="G10" s="21"/>
      <c r="H10" s="17"/>
    </row>
    <row r="11" spans="1:8" ht="68.25" customHeight="1">
      <c r="A11" s="18">
        <v>8</v>
      </c>
      <c r="B11" s="31" t="s">
        <v>24</v>
      </c>
      <c r="C11" s="23" t="s">
        <v>25</v>
      </c>
      <c r="D11" s="16">
        <f>3*1.05</f>
        <v>3.1500000000000004</v>
      </c>
      <c r="E11" s="16"/>
      <c r="F11" s="24"/>
      <c r="G11" s="21"/>
      <c r="H11" s="17"/>
    </row>
    <row r="12" spans="1:8" ht="19.5" customHeight="1">
      <c r="A12" s="18">
        <v>9</v>
      </c>
      <c r="B12" s="36" t="s">
        <v>26</v>
      </c>
      <c r="C12" s="23" t="s">
        <v>27</v>
      </c>
      <c r="D12" s="16">
        <f>279838*1.05</f>
        <v>293829.9</v>
      </c>
      <c r="E12" s="16"/>
      <c r="F12" s="24"/>
      <c r="G12" s="21"/>
      <c r="H12" s="17"/>
    </row>
    <row r="13" spans="1:8" ht="19.5" customHeight="1">
      <c r="A13" s="14">
        <v>10</v>
      </c>
      <c r="B13" s="36"/>
      <c r="C13" s="23" t="s">
        <v>12</v>
      </c>
      <c r="D13" s="20">
        <f>25*1.05</f>
        <v>26.25</v>
      </c>
      <c r="E13" s="20"/>
      <c r="F13" s="24"/>
      <c r="G13" s="21"/>
      <c r="H13" s="22"/>
    </row>
    <row r="14" spans="1:8" ht="19.5" customHeight="1">
      <c r="A14" s="14">
        <v>11</v>
      </c>
      <c r="B14" s="36"/>
      <c r="C14" s="23" t="s">
        <v>13</v>
      </c>
      <c r="D14" s="20">
        <f>20*1.05</f>
        <v>21</v>
      </c>
      <c r="E14" s="20"/>
      <c r="F14" s="24"/>
      <c r="G14" s="21"/>
      <c r="H14" s="22"/>
    </row>
    <row r="15" spans="1:8" ht="19.5" customHeight="1">
      <c r="A15" s="14">
        <v>12</v>
      </c>
      <c r="B15" s="36"/>
      <c r="C15" s="23" t="s">
        <v>14</v>
      </c>
      <c r="D15" s="20">
        <f>2*1.05</f>
        <v>2.1</v>
      </c>
      <c r="E15" s="20"/>
      <c r="F15" s="24"/>
      <c r="G15" s="21"/>
      <c r="H15" s="22"/>
    </row>
    <row r="16" spans="1:8" ht="19.5" customHeight="1">
      <c r="A16" s="14">
        <v>13</v>
      </c>
      <c r="B16" s="36"/>
      <c r="C16" s="23" t="s">
        <v>15</v>
      </c>
      <c r="D16" s="20">
        <f>4*1.05</f>
        <v>4.2</v>
      </c>
      <c r="E16" s="20"/>
      <c r="F16" s="24"/>
      <c r="G16" s="21"/>
      <c r="H16" s="22"/>
    </row>
    <row r="17" spans="1:8" ht="19.5" customHeight="1">
      <c r="A17" s="18">
        <v>14</v>
      </c>
      <c r="B17" s="36"/>
      <c r="C17" s="23" t="s">
        <v>16</v>
      </c>
      <c r="D17" s="16">
        <f>5*1.05</f>
        <v>5.25</v>
      </c>
      <c r="E17" s="16"/>
      <c r="F17" s="24"/>
      <c r="G17" s="21"/>
      <c r="H17" s="17"/>
    </row>
    <row r="18" spans="1:8" ht="19.5" customHeight="1">
      <c r="A18" s="18">
        <v>15</v>
      </c>
      <c r="B18" s="36"/>
      <c r="C18" s="23" t="s">
        <v>17</v>
      </c>
      <c r="D18" s="16">
        <f>2*1.05</f>
        <v>2.1</v>
      </c>
      <c r="E18" s="16"/>
      <c r="F18" s="24"/>
      <c r="G18" s="21"/>
      <c r="H18" s="17"/>
    </row>
    <row r="19" spans="1:8" ht="20.25" customHeight="1">
      <c r="A19" s="14">
        <v>16</v>
      </c>
      <c r="B19" s="36" t="s">
        <v>28</v>
      </c>
      <c r="C19" s="23" t="s">
        <v>27</v>
      </c>
      <c r="D19" s="20">
        <f>5*1.05</f>
        <v>5.25</v>
      </c>
      <c r="E19" s="20"/>
      <c r="F19" s="24"/>
      <c r="G19" s="21"/>
      <c r="H19" s="22"/>
    </row>
    <row r="20" spans="1:8" ht="57" customHeight="1">
      <c r="A20" s="18">
        <v>17</v>
      </c>
      <c r="B20" s="36"/>
      <c r="C20" s="23" t="s">
        <v>12</v>
      </c>
      <c r="D20" s="16">
        <f>1*1.05</f>
        <v>1.05</v>
      </c>
      <c r="E20" s="16"/>
      <c r="F20" s="24"/>
      <c r="G20" s="21"/>
      <c r="H20" s="17"/>
    </row>
    <row r="21" spans="1:8" ht="24.75" customHeight="1">
      <c r="A21" s="18">
        <v>18</v>
      </c>
      <c r="B21" s="37" t="s">
        <v>30</v>
      </c>
      <c r="C21" s="23" t="s">
        <v>19</v>
      </c>
      <c r="D21" s="16">
        <f>233*1.05</f>
        <v>244.65</v>
      </c>
      <c r="E21" s="16"/>
      <c r="F21" s="24"/>
      <c r="G21" s="21"/>
      <c r="H21" s="17"/>
    </row>
    <row r="22" spans="1:8" ht="24.75" customHeight="1">
      <c r="A22" s="14">
        <v>19</v>
      </c>
      <c r="B22" s="37"/>
      <c r="C22" s="23" t="s">
        <v>22</v>
      </c>
      <c r="D22" s="20">
        <f>1*1.05</f>
        <v>1.05</v>
      </c>
      <c r="E22" s="20"/>
      <c r="F22" s="24"/>
      <c r="G22" s="21"/>
      <c r="H22" s="22"/>
    </row>
    <row r="23" spans="1:8" ht="22.5" customHeight="1">
      <c r="A23" s="18">
        <v>20</v>
      </c>
      <c r="B23" s="37"/>
      <c r="C23" s="23" t="s">
        <v>23</v>
      </c>
      <c r="D23" s="16">
        <f>1*1.05</f>
        <v>1.05</v>
      </c>
      <c r="E23" s="16"/>
      <c r="F23" s="24"/>
      <c r="G23" s="21"/>
      <c r="H23" s="17"/>
    </row>
    <row r="24" spans="1:8" ht="22.5" customHeight="1">
      <c r="A24" s="14">
        <v>21</v>
      </c>
      <c r="B24" s="37"/>
      <c r="C24" s="23" t="s">
        <v>29</v>
      </c>
      <c r="D24" s="20">
        <f>1*1.05</f>
        <v>1.05</v>
      </c>
      <c r="E24" s="20"/>
      <c r="F24" s="24"/>
      <c r="G24" s="21"/>
      <c r="H24" s="22"/>
    </row>
    <row r="25" spans="1:8" ht="79.5" customHeight="1">
      <c r="A25" s="18">
        <v>22</v>
      </c>
      <c r="B25" s="31" t="s">
        <v>31</v>
      </c>
      <c r="C25" s="23" t="s">
        <v>27</v>
      </c>
      <c r="D25" s="16">
        <f>1*1.05</f>
        <v>1.05</v>
      </c>
      <c r="E25" s="16"/>
      <c r="F25" s="24"/>
      <c r="G25" s="21"/>
      <c r="H25" s="17"/>
    </row>
    <row r="26" spans="1:8" ht="22.5" customHeight="1">
      <c r="A26" s="14">
        <v>23</v>
      </c>
      <c r="B26" s="36" t="s">
        <v>32</v>
      </c>
      <c r="C26" s="23" t="s">
        <v>33</v>
      </c>
      <c r="D26" s="16">
        <f>4*1.05</f>
        <v>4.2</v>
      </c>
      <c r="E26" s="16"/>
      <c r="F26" s="24"/>
      <c r="G26" s="21"/>
      <c r="H26" s="17"/>
    </row>
    <row r="27" spans="1:8" ht="19.5" customHeight="1">
      <c r="A27" s="14">
        <v>24</v>
      </c>
      <c r="B27" s="36"/>
      <c r="C27" s="23" t="s">
        <v>34</v>
      </c>
      <c r="D27" s="20">
        <f>2*1.05</f>
        <v>2.1</v>
      </c>
      <c r="E27" s="20"/>
      <c r="F27" s="24"/>
      <c r="G27" s="21"/>
      <c r="H27" s="22"/>
    </row>
    <row r="28" spans="1:8" ht="18.75" customHeight="1">
      <c r="A28" s="18">
        <v>25</v>
      </c>
      <c r="B28" s="36"/>
      <c r="C28" s="23" t="s">
        <v>35</v>
      </c>
      <c r="D28" s="16">
        <f>3*1.05</f>
        <v>3.1500000000000004</v>
      </c>
      <c r="E28" s="16"/>
      <c r="F28" s="24"/>
      <c r="G28" s="21"/>
      <c r="H28" s="17"/>
    </row>
    <row r="29" spans="1:8" ht="53.25" customHeight="1">
      <c r="A29" s="14">
        <v>26</v>
      </c>
      <c r="B29" s="31" t="s">
        <v>36</v>
      </c>
      <c r="C29" s="23" t="s">
        <v>34</v>
      </c>
      <c r="D29" s="16">
        <f>2*1.05</f>
        <v>2.1</v>
      </c>
      <c r="E29" s="16"/>
      <c r="F29" s="24"/>
      <c r="G29" s="21"/>
      <c r="H29" s="17"/>
    </row>
    <row r="30" spans="1:8" ht="36" customHeight="1" thickBot="1">
      <c r="A30" s="18">
        <v>27</v>
      </c>
      <c r="B30" s="25" t="s">
        <v>37</v>
      </c>
      <c r="C30" s="23"/>
      <c r="D30" s="16">
        <v>1670</v>
      </c>
      <c r="E30" s="16"/>
      <c r="F30" s="24"/>
      <c r="G30" s="21"/>
      <c r="H30" s="17"/>
    </row>
    <row r="31" spans="1:8" s="2" customFormat="1" ht="30" customHeight="1" thickBot="1">
      <c r="A31" s="26">
        <v>28</v>
      </c>
      <c r="B31" s="32" t="s">
        <v>38</v>
      </c>
      <c r="C31" s="33"/>
      <c r="D31" s="27"/>
      <c r="E31" s="27"/>
      <c r="F31" s="24"/>
      <c r="G31" s="28"/>
      <c r="H31" s="29"/>
    </row>
    <row r="32" ht="69.75" customHeight="1">
      <c r="H32" s="30" t="s">
        <v>39</v>
      </c>
    </row>
  </sheetData>
  <sheetProtection selectLockedCells="1" selectUnlockedCells="1"/>
  <mergeCells count="9">
    <mergeCell ref="B31:C31"/>
    <mergeCell ref="F1:H1"/>
    <mergeCell ref="B2:H2"/>
    <mergeCell ref="B4:B7"/>
    <mergeCell ref="B8:B9"/>
    <mergeCell ref="B12:B18"/>
    <mergeCell ref="B19:B20"/>
    <mergeCell ref="B21:B24"/>
    <mergeCell ref="B26:B28"/>
  </mergeCells>
  <printOptions/>
  <pageMargins left="0.75" right="0.6201388888888889" top="0.5597222222222222" bottom="0.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Tomasz Bartkowski</cp:lastModifiedBy>
  <cp:lastPrinted>2012-12-12T09:21:04Z</cp:lastPrinted>
  <dcterms:created xsi:type="dcterms:W3CDTF">2012-12-12T09:14:50Z</dcterms:created>
  <dcterms:modified xsi:type="dcterms:W3CDTF">2012-12-12T09:23:03Z</dcterms:modified>
  <cp:category/>
  <cp:version/>
  <cp:contentType/>
  <cp:contentStatus/>
</cp:coreProperties>
</file>